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A4165099-E102-409D-ABA3-BFF17E0B4F40}" xr6:coauthVersionLast="47" xr6:coauthVersionMax="47" xr10:uidLastSave="{00000000-0000-0000-0000-000000000000}"/>
  <workbookProtection workbookAlgorithmName="SHA-512" workbookHashValue="K7/X9ni3wfIk6un54yzSBKyiD2PcaYQFsOQ5NF1qDzZjfX+WmbLp/TEhG6efUEpXuuK13uv2Yzbw+BOrH1DbqA==" workbookSaltValue="UycMmhnPWMbm2YDiyYhEjQ==" workbookSpinCount="100000" lockStructure="1"/>
  <bookViews>
    <workbookView xWindow="-120" yWindow="-120" windowWidth="19440" windowHeight="11640" xr2:uid="{00000000-000D-0000-FFFF-FFFF00000000}"/>
  </bookViews>
  <sheets>
    <sheet name="Avaldus gaasimüüjad" sheetId="2" r:id="rId1"/>
    <sheet name="Lisaandme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" l="1"/>
  <c r="H33" i="2"/>
  <c r="J31" i="2"/>
  <c r="J34" i="2"/>
  <c r="H32" i="2" l="1"/>
  <c r="H29" i="2"/>
  <c r="J36" i="2" l="1"/>
  <c r="C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" authorId="0" shapeId="0" xr:uid="{5A052684-E3FF-4E9D-AF3D-9127FAF99FC4}">
      <text>
        <r>
          <rPr>
            <b/>
            <sz val="9"/>
            <color indexed="81"/>
            <rFont val="Tahoma"/>
            <family val="2"/>
          </rPr>
          <t>Majandustegevuse register https://www.eesti.ee/est/teenused/ametnik/load_ja_registreeringud</t>
        </r>
      </text>
    </comment>
    <comment ref="D21" authorId="0" shapeId="0" xr:uid="{D4C0DCA7-7BCF-4865-BE19-117D4B1B50DE}">
      <text>
        <r>
          <rPr>
            <sz val="9"/>
            <color indexed="81"/>
            <rFont val="Tahoma"/>
            <family val="2"/>
          </rPr>
          <t xml:space="preserve">Esimene avaldus numbriga 1 ja iga järgnev uue numbriga
</t>
        </r>
      </text>
    </comment>
    <comment ref="C23" authorId="0" shapeId="0" xr:uid="{9A71D4B6-2BB0-49B4-A9E8-D16E635E1323}">
      <text>
        <r>
          <rPr>
            <b/>
            <sz val="9"/>
            <color indexed="81"/>
            <rFont val="Tahoma"/>
            <family val="2"/>
          </rPr>
          <t xml:space="preserve">Avaldus esitatakse iga kuu kohta eraldi ja märgitakse vastav periood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8B6BAFA9-830E-4597-93BF-6B0FE9E2DF32}">
      <text>
        <r>
          <rPr>
            <sz val="9"/>
            <color indexed="81"/>
            <rFont val="Tahoma"/>
            <family val="2"/>
          </rPr>
          <t xml:space="preserve">Kogus esitatakse kas kWH või m3, mõlemad read täidetakse juhul kui osa müüki kWh ja osa m3
</t>
        </r>
      </text>
    </comment>
    <comment ref="A29" authorId="0" shapeId="0" xr:uid="{16D4FBA3-216F-4599-8090-A7BA22307D9A}">
      <text>
        <r>
          <rPr>
            <sz val="9"/>
            <color indexed="81"/>
            <rFont val="Tahoma"/>
            <family val="2"/>
          </rPr>
          <t xml:space="preserve">Mõlemad read täidetakse juhul kui osa müüki m3 ja osa kWH
</t>
        </r>
      </text>
    </comment>
    <comment ref="A32" authorId="0" shapeId="0" xr:uid="{3F3F5847-9BEF-4592-9A5D-8FB4B47DC936}">
      <text>
        <r>
          <rPr>
            <sz val="9"/>
            <color indexed="81"/>
            <rFont val="Tahoma"/>
            <family val="2"/>
          </rPr>
          <t xml:space="preserve">Täidetav alates makseavaldusest nr 2 
</t>
        </r>
      </text>
    </comment>
    <comment ref="A33" authorId="0" shapeId="0" xr:uid="{6C2B5975-8281-44D7-B44D-6AE5F4379EC7}">
      <text>
        <r>
          <rPr>
            <b/>
            <sz val="9"/>
            <color indexed="81"/>
            <rFont val="Tahoma"/>
            <family val="2"/>
          </rPr>
          <t xml:space="preserve">täidetav alates makseavaldusest nr 2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<sst xmlns="http://schemas.openxmlformats.org/spreadsheetml/2006/main" count="38" uniqueCount="35">
  <si>
    <t>Nimi:</t>
  </si>
  <si>
    <t>Registrikood:</t>
  </si>
  <si>
    <t>Telefon:</t>
  </si>
  <si>
    <t>E-post:</t>
  </si>
  <si>
    <t>Aadress:</t>
  </si>
  <si>
    <t>Pangakonto:</t>
  </si>
  <si>
    <t>Kontaktisik:</t>
  </si>
  <si>
    <t>Ees- ja perenimi:</t>
  </si>
  <si>
    <t>Ametikoht:</t>
  </si>
  <si>
    <t>Periood:</t>
  </si>
  <si>
    <t>Hüvitatav summa:</t>
  </si>
  <si>
    <t>Kokku</t>
  </si>
  <si>
    <t>Kinnitan, et kohustun tagasi maksma ekslikult rohkem taotletud summa, kui hiljem täpsustunud andmete alusel selgub, et maksmisele kuuluv summa oleks pidanud vastavalt määrusele olema väiksem.</t>
  </si>
  <si>
    <t>Allkirjastatud digitaalselt allkirjaõigusliku isiku poolt</t>
  </si>
  <si>
    <t>Makseavaldus nr:</t>
  </si>
  <si>
    <t>Viitnumber (kui kohaldub):</t>
  </si>
  <si>
    <t>Kokku (€):</t>
  </si>
  <si>
    <t>Käibemaks 20%</t>
  </si>
  <si>
    <t>Korrektsiooni käibemaks 20%</t>
  </si>
  <si>
    <t>Kogus (kWh)</t>
  </si>
  <si>
    <t>Täita ainult kollased lahtrid!</t>
  </si>
  <si>
    <t>Ettevõtte andmed:</t>
  </si>
  <si>
    <t>Avaldus gaasi lõpphinna osaliseks kompenseerimiseks</t>
  </si>
  <si>
    <t>Tegevusloa või majandustegevusteate number:</t>
  </si>
  <si>
    <t>Asutusesiseseks kasutamiseks, alus AvTS § 35 lg 1 p 17</t>
  </si>
  <si>
    <t>Kaalutud keskmine ühiku hind (€/m3 või € /kWh)</t>
  </si>
  <si>
    <t>01.10.2022-31.10.2022</t>
  </si>
  <si>
    <t>Tabel 1. Gaasi eest kompenseeritava summa kujunemine (täidavad gaasi müüjad):</t>
  </si>
  <si>
    <t>Palume kompenseerida käesolevas avalduses toodud kulud vastavalt majandus- ja taristuministri 15.09.2022 määruse nr 72 "Energia hinna osalise kompenseerimise tingimused ja kord"</t>
  </si>
  <si>
    <r>
      <t xml:space="preserve">Korrektsioon eelmis(t)e kuu(de) eest (m3)- </t>
    </r>
    <r>
      <rPr>
        <b/>
        <sz val="11"/>
        <color rgb="FFFF0000"/>
        <rFont val="Calibri"/>
        <family val="2"/>
        <scheme val="minor"/>
      </rPr>
      <t xml:space="preserve">lisa kuu </t>
    </r>
  </si>
  <si>
    <r>
      <t>Korrektsioon eelmis(t)e kuu(de) eest (kWh)-</t>
    </r>
    <r>
      <rPr>
        <b/>
        <sz val="11"/>
        <color rgb="FFFF0000"/>
        <rFont val="Calibri"/>
        <family val="2"/>
        <scheme val="minor"/>
      </rPr>
      <t xml:space="preserve"> lisa kuu</t>
    </r>
  </si>
  <si>
    <r>
      <rPr>
        <b/>
        <sz val="11"/>
        <rFont val="Calibri"/>
        <family val="2"/>
        <scheme val="minor"/>
      </rPr>
      <t>Kogus (m3)</t>
    </r>
    <r>
      <rPr>
        <b/>
        <sz val="11"/>
        <color rgb="FFFF0000"/>
        <rFont val="Calibri"/>
        <family val="2"/>
        <scheme val="minor"/>
      </rPr>
      <t xml:space="preserve"> ja/või</t>
    </r>
  </si>
  <si>
    <r>
      <t xml:space="preserve">Gaasi müük kodutarbija (kWh) </t>
    </r>
    <r>
      <rPr>
        <b/>
        <sz val="11"/>
        <color rgb="FFFF0000"/>
        <rFont val="Calibri"/>
        <family val="2"/>
        <scheme val="minor"/>
      </rPr>
      <t>(rida täidetakse juhul kui ei sisaldu juba m3 kogustes)</t>
    </r>
  </si>
  <si>
    <r>
      <t>Gaasi müük kodutarbijale (m3)</t>
    </r>
    <r>
      <rPr>
        <b/>
        <sz val="11"/>
        <color rgb="FFFF0000"/>
        <rFont val="Calibri"/>
        <family val="2"/>
        <scheme val="minor"/>
      </rPr>
      <t xml:space="preserve"> (rida täidetakse juhul kui ei sisaldu juba kWh kogustes)</t>
    </r>
  </si>
  <si>
    <t xml:space="preserve">Lisaandmed esitatakse hiljemalt viimase perioodi avalduse esitamisel (aprillis).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</si>
</sst>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#,##0.00&quot; &quot;[$kr-425];[Red]&quot;-&quot;#,##0.00&quot; &quot;[$kr-425]"/>
    <numFmt numFmtId="166" formatCode="#,##0.00\ &quot;€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i/>
      <u/>
      <sz val="11"/>
      <color theme="1"/>
      <name val="Arial1"/>
      <charset val="186"/>
    </font>
    <font>
      <sz val="11"/>
      <color theme="1" tint="0.499984740745262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1" tint="0.24994659260841701"/>
      <name val="Calibri"/>
      <family val="2"/>
      <charset val="186"/>
      <scheme val="minor"/>
    </font>
    <font>
      <sz val="18"/>
      <color theme="3"/>
      <name val="Calibri Light"/>
      <family val="2"/>
      <charset val="186"/>
    </font>
    <font>
      <sz val="15"/>
      <color theme="3"/>
      <name val="Calibri"/>
      <family val="2"/>
      <charset val="186"/>
      <scheme val="minor"/>
    </font>
    <font>
      <sz val="13"/>
      <color theme="3"/>
      <name val="Calibri"/>
      <family val="2"/>
      <charset val="186"/>
      <scheme val="minor"/>
    </font>
    <font>
      <b/>
      <sz val="11"/>
      <color theme="3" tint="-0.499984740745262"/>
      <name val="Calibri"/>
      <family val="2"/>
      <charset val="186"/>
      <scheme val="minor"/>
    </font>
    <font>
      <sz val="11"/>
      <color theme="3"/>
      <name val="Calibri"/>
      <family val="2"/>
      <charset val="186"/>
      <scheme val="minor"/>
    </font>
    <font>
      <u/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7" fillId="0" borderId="0">
      <alignment horizontal="right" vertical="center"/>
    </xf>
    <xf numFmtId="0" fontId="3" fillId="3" borderId="3" applyNumberFormat="0" applyAlignment="0" applyProtection="0"/>
    <xf numFmtId="165" fontId="5" fillId="0" borderId="0"/>
    <xf numFmtId="0" fontId="4" fillId="0" borderId="0" applyNumberFormat="0" applyFill="0" applyBorder="0" applyAlignment="0" applyProtection="0"/>
    <xf numFmtId="0" fontId="1" fillId="3" borderId="7">
      <alignment vertical="center"/>
      <protection locked="0"/>
    </xf>
    <xf numFmtId="0" fontId="6" fillId="0" borderId="8">
      <alignment horizontal="center" vertical="center"/>
    </xf>
    <xf numFmtId="0" fontId="8" fillId="3" borderId="8">
      <alignment vertical="center"/>
      <protection locked="0"/>
    </xf>
    <xf numFmtId="0" fontId="1" fillId="2" borderId="4"/>
    <xf numFmtId="9" fontId="1" fillId="0" borderId="0" applyFont="0" applyFill="0" applyBorder="0" applyAlignment="0" applyProtection="0"/>
    <xf numFmtId="0" fontId="10" fillId="0" borderId="6" applyNumberFormat="0" applyFill="0" applyAlignment="0" applyProtection="0"/>
    <xf numFmtId="0" fontId="11" fillId="0" borderId="5" applyNumberFormat="0" applyFill="0" applyProtection="0">
      <alignment vertical="center"/>
    </xf>
    <xf numFmtId="0" fontId="12" fillId="0" borderId="5" applyNumberFormat="0" applyFill="0" applyAlignment="0" applyProtection="0"/>
    <xf numFmtId="0" fontId="13" fillId="0" borderId="0">
      <alignment vertical="center"/>
      <protection locked="0"/>
    </xf>
    <xf numFmtId="164" fontId="1" fillId="0" borderId="0" applyFont="0" applyFill="0" applyBorder="0" applyAlignment="0" applyProtection="0"/>
    <xf numFmtId="0" fontId="8" fillId="3" borderId="8">
      <alignment vertical="center"/>
      <protection locked="0"/>
    </xf>
    <xf numFmtId="0" fontId="1" fillId="3" borderId="10">
      <alignment horizontal="center" vertical="center"/>
      <protection locked="0"/>
    </xf>
    <xf numFmtId="0" fontId="6" fillId="0" borderId="9">
      <alignment horizontal="center" vertical="center"/>
    </xf>
    <xf numFmtId="0" fontId="8" fillId="3" borderId="9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15" fillId="0" borderId="0" xfId="0" applyFont="1"/>
    <xf numFmtId="0" fontId="18" fillId="0" borderId="0" xfId="0" applyFont="1"/>
    <xf numFmtId="0" fontId="18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/>
    <xf numFmtId="0" fontId="0" fillId="4" borderId="24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23" fillId="4" borderId="39" xfId="0" applyFont="1" applyFill="1" applyBorder="1" applyAlignment="1" applyProtection="1">
      <alignment wrapText="1"/>
      <protection locked="0"/>
    </xf>
    <xf numFmtId="0" fontId="23" fillId="0" borderId="34" xfId="0" applyFont="1" applyBorder="1" applyAlignment="1">
      <alignment horizontal="left" wrapText="1"/>
    </xf>
    <xf numFmtId="0" fontId="23" fillId="0" borderId="35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0" fillId="5" borderId="2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4" fontId="0" fillId="4" borderId="24" xfId="0" applyNumberFormat="1" applyFill="1" applyBorder="1" applyAlignment="1" applyProtection="1">
      <alignment horizontal="center"/>
      <protection locked="0"/>
    </xf>
    <xf numFmtId="4" fontId="0" fillId="4" borderId="26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4" fontId="0" fillId="5" borderId="3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8" xfId="0" applyBorder="1" applyAlignment="1">
      <alignment horizontal="left"/>
    </xf>
    <xf numFmtId="0" fontId="21" fillId="0" borderId="1" xfId="0" applyFont="1" applyBorder="1" applyAlignment="1">
      <alignment horizontal="left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35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16" fillId="0" borderId="0" xfId="0" applyFont="1" applyAlignment="1">
      <alignment horizontal="justify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2" xfId="0" applyBorder="1" applyAlignment="1">
      <alignment horizontal="left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23" fillId="0" borderId="34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4" fontId="0" fillId="4" borderId="29" xfId="0" applyNumberFormat="1" applyFill="1" applyBorder="1" applyAlignment="1" applyProtection="1">
      <alignment horizontal="center"/>
      <protection locked="0"/>
    </xf>
    <xf numFmtId="4" fontId="0" fillId="4" borderId="31" xfId="0" applyNumberForma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justify" wrapText="1"/>
    </xf>
    <xf numFmtId="0" fontId="19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4" borderId="11" xfId="0" applyFill="1" applyBorder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17" fillId="0" borderId="0" xfId="0" applyFont="1" applyAlignment="1">
      <alignment horizontal="left"/>
    </xf>
    <xf numFmtId="0" fontId="0" fillId="4" borderId="13" xfId="0" applyFill="1" applyBorder="1" applyAlignment="1" applyProtection="1">
      <alignment horizontal="left"/>
      <protection locked="0"/>
    </xf>
    <xf numFmtId="0" fontId="16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66" fontId="16" fillId="0" borderId="27" xfId="0" applyNumberFormat="1" applyFont="1" applyBorder="1" applyAlignment="1">
      <alignment horizontal="center"/>
    </xf>
    <xf numFmtId="166" fontId="16" fillId="0" borderId="28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5" borderId="24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4" fontId="0" fillId="5" borderId="24" xfId="0" applyNumberFormat="1" applyFill="1" applyBorder="1" applyAlignment="1">
      <alignment horizontal="left"/>
    </xf>
    <xf numFmtId="4" fontId="0" fillId="5" borderId="26" xfId="0" applyNumberFormat="1" applyFill="1" applyBorder="1" applyAlignment="1">
      <alignment horizontal="left"/>
    </xf>
    <xf numFmtId="0" fontId="19" fillId="0" borderId="0" xfId="0" applyFont="1" applyAlignment="1">
      <alignment horizontal="left"/>
    </xf>
    <xf numFmtId="0" fontId="0" fillId="4" borderId="17" xfId="0" applyFill="1" applyBorder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/>
      <protection locked="0"/>
    </xf>
    <xf numFmtId="166" fontId="23" fillId="0" borderId="0" xfId="0" applyNumberFormat="1" applyFont="1" applyAlignment="1">
      <alignment horizontal="left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24" fillId="0" borderId="11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</cellXfs>
  <cellStyles count="25">
    <cellStyle name="Calculation 2" xfId="6" xr:uid="{00000000-0005-0000-0000-000000000000}"/>
    <cellStyle name="Comma 2" xfId="18" xr:uid="{00000000-0005-0000-0000-000001000000}"/>
    <cellStyle name="DVga_täidetud" xfId="17" xr:uid="{00000000-0005-0000-0000-000002000000}"/>
    <cellStyle name="Heading 1 2" xfId="14" xr:uid="{00000000-0005-0000-0000-000003000000}"/>
    <cellStyle name="Heading 2 2" xfId="15" xr:uid="{00000000-0005-0000-0000-000004000000}"/>
    <cellStyle name="Heading 3 2" xfId="16" xr:uid="{00000000-0005-0000-0000-000005000000}"/>
    <cellStyle name="Hyperlink" xfId="23" builtinId="8" customBuiltin="1"/>
    <cellStyle name="Koma 2" xfId="24" xr:uid="{00000000-0005-0000-0000-000007000000}"/>
    <cellStyle name="Muudetav valem" xfId="11" xr:uid="{00000000-0005-0000-0000-000008000000}"/>
    <cellStyle name="Muudetav valem ülemR" xfId="22" xr:uid="{00000000-0005-0000-0000-000009000000}"/>
    <cellStyle name="Normaallaad 2" xfId="1" xr:uid="{00000000-0005-0000-0000-00000A000000}"/>
    <cellStyle name="Normal" xfId="0" builtinId="0"/>
    <cellStyle name="Normal 2" xfId="3" xr:uid="{00000000-0005-0000-0000-00000C000000}"/>
    <cellStyle name="Note 2" xfId="19" xr:uid="{00000000-0005-0000-0000-00000D000000}"/>
    <cellStyle name="Percent 2" xfId="13" xr:uid="{00000000-0005-0000-0000-00000E000000}"/>
    <cellStyle name="Piirangulahter" xfId="12" xr:uid="{00000000-0005-0000-0000-00000F000000}"/>
    <cellStyle name="Protsent 2" xfId="2" xr:uid="{00000000-0005-0000-0000-000010000000}"/>
    <cellStyle name="Result2" xfId="7" xr:uid="{00000000-0005-0000-0000-000011000000}"/>
    <cellStyle name="Selgitus" xfId="5" xr:uid="{00000000-0005-0000-0000-000012000000}"/>
    <cellStyle name="Title 2" xfId="4" xr:uid="{00000000-0005-0000-0000-000013000000}"/>
    <cellStyle name="Täita" xfId="9" xr:uid="{00000000-0005-0000-0000-000014000000}"/>
    <cellStyle name="Täita ülemR" xfId="20" xr:uid="{00000000-0005-0000-0000-000015000000}"/>
    <cellStyle name="Valem" xfId="10" xr:uid="{00000000-0005-0000-0000-000016000000}"/>
    <cellStyle name="Valem ülemR" xfId="21" xr:uid="{00000000-0005-0000-0000-000017000000}"/>
    <cellStyle name="Warning Text 2" xfId="8" xr:uid="{00000000-0005-0000-0000-000018000000}"/>
  </cellStyles>
  <dxfs count="3">
    <dxf>
      <font>
        <strike val="0"/>
      </font>
    </dxf>
    <dxf>
      <font>
        <b/>
        <i val="0"/>
        <color theme="1" tint="0.24994659260841701"/>
      </font>
      <border>
        <left/>
        <right/>
        <top style="thin">
          <color theme="1" tint="0.499984740745262"/>
        </top>
        <bottom style="medium">
          <color theme="1" tint="0.499984740745262"/>
        </bottom>
        <vertical/>
        <horizontal style="thin">
          <color theme="1" tint="0.499984740745262"/>
        </horizontal>
      </border>
    </dxf>
    <dxf>
      <border>
        <vertical/>
      </border>
    </dxf>
  </dxfs>
  <tableStyles count="1" defaultTableStyle="TableStyleMedium2" defaultPivotStyle="PivotStyleMedium9">
    <tableStyle name="Tabelid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D76C-5545-4EEF-A340-4EAF9756FE1B}">
  <dimension ref="A1:L44"/>
  <sheetViews>
    <sheetView showGridLines="0" tabSelected="1" zoomScaleNormal="100" workbookViewId="0">
      <selection activeCell="J30" sqref="J30:K30"/>
    </sheetView>
  </sheetViews>
  <sheetFormatPr defaultRowHeight="15"/>
  <cols>
    <col min="1" max="1" width="8.7109375" customWidth="1"/>
    <col min="2" max="2" width="32" customWidth="1"/>
    <col min="3" max="3" width="9.140625" customWidth="1"/>
    <col min="4" max="4" width="14.28515625" customWidth="1"/>
    <col min="5" max="8" width="8.28515625" customWidth="1"/>
    <col min="9" max="9" width="14.5703125" customWidth="1"/>
    <col min="10" max="11" width="8.28515625" customWidth="1"/>
  </cols>
  <sheetData>
    <row r="1" spans="1:11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3.25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75" thickBot="1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6.5" thickBot="1">
      <c r="A4" s="48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>
      <c r="A5" s="49" t="s">
        <v>0</v>
      </c>
      <c r="B5" s="49"/>
      <c r="C5" s="56"/>
      <c r="D5" s="56"/>
      <c r="E5" s="56"/>
      <c r="F5" s="56"/>
      <c r="G5" s="56"/>
      <c r="H5" s="56"/>
      <c r="I5" s="56"/>
      <c r="J5" s="56"/>
      <c r="K5" s="56"/>
    </row>
    <row r="6" spans="1:11">
      <c r="A6" s="50" t="s">
        <v>1</v>
      </c>
      <c r="B6" s="50"/>
      <c r="C6" s="54"/>
      <c r="D6" s="54"/>
      <c r="E6" s="54"/>
      <c r="F6" s="54"/>
      <c r="G6" s="54"/>
      <c r="H6" s="54"/>
      <c r="I6" s="54"/>
      <c r="J6" s="54"/>
      <c r="K6" s="54"/>
    </row>
    <row r="7" spans="1:11">
      <c r="A7" s="81" t="s">
        <v>23</v>
      </c>
      <c r="B7" s="81"/>
      <c r="C7" s="54"/>
      <c r="D7" s="54"/>
      <c r="E7" s="54"/>
      <c r="F7" s="54"/>
      <c r="G7" s="54"/>
      <c r="H7" s="54"/>
      <c r="I7" s="54"/>
      <c r="J7" s="54"/>
      <c r="K7" s="54"/>
    </row>
    <row r="8" spans="1:11">
      <c r="A8" s="50" t="s">
        <v>2</v>
      </c>
      <c r="B8" s="50"/>
      <c r="C8" s="54"/>
      <c r="D8" s="54"/>
      <c r="E8" s="54"/>
      <c r="F8" s="54"/>
      <c r="G8" s="54"/>
      <c r="H8" s="54"/>
      <c r="I8" s="54"/>
      <c r="J8" s="54"/>
      <c r="K8" s="54"/>
    </row>
    <row r="9" spans="1:11">
      <c r="A9" s="50" t="s">
        <v>3</v>
      </c>
      <c r="B9" s="50"/>
      <c r="C9" s="54"/>
      <c r="D9" s="54"/>
      <c r="E9" s="54"/>
      <c r="F9" s="54"/>
      <c r="G9" s="54"/>
      <c r="H9" s="54"/>
      <c r="I9" s="54"/>
      <c r="J9" s="54"/>
      <c r="K9" s="54"/>
    </row>
    <row r="10" spans="1:11">
      <c r="A10" s="50" t="s">
        <v>4</v>
      </c>
      <c r="B10" s="50"/>
      <c r="C10" s="54"/>
      <c r="D10" s="54"/>
      <c r="E10" s="54"/>
      <c r="F10" s="54"/>
      <c r="G10" s="54"/>
      <c r="H10" s="54"/>
      <c r="I10" s="54"/>
      <c r="J10" s="54"/>
      <c r="K10" s="54"/>
    </row>
    <row r="11" spans="1:11">
      <c r="A11" s="82" t="s">
        <v>5</v>
      </c>
      <c r="B11" s="83"/>
      <c r="C11" s="84"/>
      <c r="D11" s="26"/>
      <c r="E11" s="26"/>
      <c r="F11" s="26"/>
      <c r="G11" s="26"/>
      <c r="H11" s="26"/>
      <c r="I11" s="26"/>
      <c r="J11" s="26"/>
      <c r="K11" s="85"/>
    </row>
    <row r="12" spans="1:11" ht="15.75" thickBot="1">
      <c r="A12" s="51" t="s">
        <v>15</v>
      </c>
      <c r="B12" s="5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.75" thickBo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ht="16.5" thickBot="1">
      <c r="A14" s="48" t="s">
        <v>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>
      <c r="A15" s="50" t="s">
        <v>0</v>
      </c>
      <c r="B15" s="50"/>
      <c r="C15" s="54"/>
      <c r="D15" s="54"/>
      <c r="E15" s="54"/>
      <c r="F15" s="54"/>
      <c r="G15" s="54"/>
      <c r="H15" s="54"/>
      <c r="I15" s="54"/>
      <c r="J15" s="54"/>
      <c r="K15" s="54"/>
    </row>
    <row r="16" spans="1:11">
      <c r="A16" s="49" t="s">
        <v>2</v>
      </c>
      <c r="B16" s="49"/>
      <c r="C16" s="56"/>
      <c r="D16" s="56"/>
      <c r="E16" s="56"/>
      <c r="F16" s="56"/>
      <c r="G16" s="56"/>
      <c r="H16" s="56"/>
      <c r="I16" s="56"/>
      <c r="J16" s="56"/>
      <c r="K16" s="56"/>
    </row>
    <row r="17" spans="1:12" ht="15.75" thickBot="1">
      <c r="A17" s="53" t="s">
        <v>3</v>
      </c>
      <c r="B17" s="53"/>
      <c r="C17" s="73"/>
      <c r="D17" s="73"/>
      <c r="E17" s="73"/>
      <c r="F17" s="73"/>
      <c r="G17" s="73"/>
      <c r="H17" s="73"/>
      <c r="I17" s="73"/>
      <c r="J17" s="73"/>
      <c r="K17" s="73"/>
    </row>
    <row r="18" spans="1:1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52.9" customHeight="1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1"/>
    </row>
    <row r="20" spans="1:1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2" ht="21">
      <c r="A21" s="38" t="s">
        <v>14</v>
      </c>
      <c r="B21" s="38"/>
      <c r="C21" s="38"/>
      <c r="D21" s="3">
        <v>1</v>
      </c>
      <c r="E21" s="2"/>
      <c r="F21" s="2"/>
      <c r="G21" s="2"/>
      <c r="H21" s="2"/>
      <c r="I21" s="2"/>
      <c r="J21" s="2"/>
      <c r="K21" s="2"/>
    </row>
    <row r="22" spans="1:1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2">
      <c r="A23" s="22" t="s">
        <v>9</v>
      </c>
      <c r="B23" s="22"/>
      <c r="C23" s="74" t="s">
        <v>26</v>
      </c>
      <c r="D23" s="74"/>
    </row>
    <row r="24" spans="1:12">
      <c r="A24" s="22" t="s">
        <v>10</v>
      </c>
      <c r="B24" s="22"/>
      <c r="C24" s="75">
        <f>SUM(J36)</f>
        <v>0</v>
      </c>
      <c r="D24" s="75"/>
    </row>
    <row r="25" spans="1:1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2" ht="15.75">
      <c r="A26" s="72" t="s">
        <v>27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2" ht="15.75" thickBot="1"/>
    <row r="28" spans="1:12" ht="30.4" customHeight="1">
      <c r="A28" s="29"/>
      <c r="B28" s="30"/>
      <c r="C28" s="31"/>
      <c r="D28" s="32" t="s">
        <v>31</v>
      </c>
      <c r="E28" s="33"/>
      <c r="F28" s="76" t="s">
        <v>19</v>
      </c>
      <c r="G28" s="77"/>
      <c r="H28" s="78" t="s">
        <v>25</v>
      </c>
      <c r="I28" s="79"/>
      <c r="J28" s="78" t="s">
        <v>16</v>
      </c>
      <c r="K28" s="80"/>
    </row>
    <row r="29" spans="1:12" ht="30.4" customHeight="1">
      <c r="A29" s="9" t="s">
        <v>33</v>
      </c>
      <c r="B29" s="10"/>
      <c r="C29" s="11"/>
      <c r="D29" s="39"/>
      <c r="E29" s="40"/>
      <c r="F29" s="12"/>
      <c r="G29" s="13"/>
      <c r="H29" s="18" t="e">
        <f>J29/D29</f>
        <v>#DIV/0!</v>
      </c>
      <c r="I29" s="19"/>
      <c r="J29" s="45"/>
      <c r="K29" s="46"/>
    </row>
    <row r="30" spans="1:12" ht="30.4" customHeight="1">
      <c r="A30" s="9" t="s">
        <v>32</v>
      </c>
      <c r="B30" s="10"/>
      <c r="C30" s="11"/>
      <c r="D30" s="12"/>
      <c r="E30" s="13"/>
      <c r="F30" s="39"/>
      <c r="G30" s="40"/>
      <c r="H30" s="16" t="e">
        <f>J30/F30</f>
        <v>#DIV/0!</v>
      </c>
      <c r="I30" s="17"/>
      <c r="J30" s="14"/>
      <c r="K30" s="15"/>
    </row>
    <row r="31" spans="1:12" ht="30.6" customHeight="1">
      <c r="A31" s="9" t="s">
        <v>17</v>
      </c>
      <c r="B31" s="10"/>
      <c r="C31" s="11"/>
      <c r="D31" s="41"/>
      <c r="E31" s="42"/>
      <c r="F31" s="41"/>
      <c r="G31" s="42"/>
      <c r="H31" s="18"/>
      <c r="I31" s="19"/>
      <c r="J31" s="20">
        <f>SUM(J29,J30)*0.2</f>
        <v>0</v>
      </c>
      <c r="K31" s="21"/>
    </row>
    <row r="32" spans="1:12" ht="30.6" customHeight="1">
      <c r="A32" s="9" t="s">
        <v>29</v>
      </c>
      <c r="B32" s="10"/>
      <c r="C32" s="8"/>
      <c r="D32" s="25"/>
      <c r="E32" s="27"/>
      <c r="F32" s="12"/>
      <c r="G32" s="13"/>
      <c r="H32" s="18" t="e">
        <f>J32/D32</f>
        <v>#DIV/0!</v>
      </c>
      <c r="I32" s="19"/>
      <c r="J32" s="45"/>
      <c r="K32" s="46"/>
    </row>
    <row r="33" spans="1:12" ht="28.9" customHeight="1">
      <c r="A33" s="43" t="s">
        <v>30</v>
      </c>
      <c r="B33" s="44"/>
      <c r="C33" s="8"/>
      <c r="D33" s="12"/>
      <c r="E33" s="13"/>
      <c r="F33" s="6"/>
      <c r="G33" s="7"/>
      <c r="H33" s="16" t="e">
        <f>J33/F33</f>
        <v>#DIV/0!</v>
      </c>
      <c r="I33" s="17"/>
      <c r="J33" s="14"/>
      <c r="K33" s="15"/>
    </row>
    <row r="34" spans="1:12">
      <c r="A34" s="9" t="s">
        <v>18</v>
      </c>
      <c r="B34" s="10"/>
      <c r="C34" s="11"/>
      <c r="D34" s="68"/>
      <c r="E34" s="69"/>
      <c r="F34" s="41"/>
      <c r="G34" s="42"/>
      <c r="H34" s="18"/>
      <c r="I34" s="19"/>
      <c r="J34" s="70">
        <f>SUM(J32,J33)*0.2</f>
        <v>0</v>
      </c>
      <c r="K34" s="71"/>
    </row>
    <row r="35" spans="1:12" ht="28.9" customHeight="1">
      <c r="A35" s="66"/>
      <c r="B35" s="22"/>
      <c r="C35" s="22"/>
      <c r="D35" s="22"/>
      <c r="E35" s="22"/>
      <c r="F35" s="22"/>
      <c r="G35" s="22"/>
      <c r="H35" s="22"/>
      <c r="I35" s="22"/>
      <c r="J35" s="22"/>
      <c r="K35" s="67"/>
    </row>
    <row r="36" spans="1:12" ht="15.75" thickBot="1">
      <c r="A36" s="34" t="s">
        <v>11</v>
      </c>
      <c r="B36" s="35"/>
      <c r="C36" s="36"/>
      <c r="D36" s="62"/>
      <c r="E36" s="63"/>
      <c r="F36" s="62"/>
      <c r="G36" s="63"/>
      <c r="H36" s="62"/>
      <c r="I36" s="63"/>
      <c r="J36" s="64">
        <f>SUM(J29:J35)</f>
        <v>0</v>
      </c>
      <c r="K36" s="65"/>
    </row>
    <row r="37" spans="1:1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2" ht="27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"/>
    </row>
    <row r="39" spans="1:12">
      <c r="A39" s="28" t="s">
        <v>12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1" spans="1:12">
      <c r="A41" s="22" t="s">
        <v>13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2">
      <c r="C42" s="5"/>
      <c r="D42" s="5"/>
      <c r="E42" s="5"/>
      <c r="F42" s="5"/>
      <c r="G42" s="5"/>
      <c r="H42" s="5"/>
      <c r="I42" s="5"/>
      <c r="J42" s="5"/>
      <c r="K42" s="5"/>
    </row>
    <row r="43" spans="1:12">
      <c r="A43" s="22" t="s">
        <v>7</v>
      </c>
      <c r="B43" s="23"/>
      <c r="C43" s="25"/>
      <c r="D43" s="26"/>
      <c r="E43" s="26"/>
      <c r="F43" s="26"/>
      <c r="G43" s="26"/>
      <c r="H43" s="26"/>
      <c r="I43" s="26"/>
      <c r="J43" s="26"/>
      <c r="K43" s="27"/>
    </row>
    <row r="44" spans="1:12">
      <c r="A44" s="22" t="s">
        <v>8</v>
      </c>
      <c r="B44" s="23"/>
      <c r="C44" s="25"/>
      <c r="D44" s="26"/>
      <c r="E44" s="26"/>
      <c r="F44" s="26"/>
      <c r="G44" s="26"/>
      <c r="H44" s="26"/>
      <c r="I44" s="26"/>
      <c r="J44" s="26"/>
      <c r="K44" s="27"/>
    </row>
  </sheetData>
  <sheetProtection algorithmName="SHA-512" hashValue="3wwPflop2Vh8DNkOc/WtfTwPz0DezqM1xfwHplMWe7MDsGUqH7w/dMJ6U/N4i/6/A/gv6jpR3no2UkW9fLDK4Q==" saltValue="KEvdzCSj+5cAmDOjhOGZag==" spinCount="100000" sheet="1" selectLockedCells="1"/>
  <mergeCells count="86">
    <mergeCell ref="A29:C29"/>
    <mergeCell ref="A22:K22"/>
    <mergeCell ref="A23:B23"/>
    <mergeCell ref="A24:B24"/>
    <mergeCell ref="C23:D23"/>
    <mergeCell ref="C24:D24"/>
    <mergeCell ref="A25:K25"/>
    <mergeCell ref="F28:G28"/>
    <mergeCell ref="H28:I28"/>
    <mergeCell ref="J28:K28"/>
    <mergeCell ref="A26:K26"/>
    <mergeCell ref="C16:K16"/>
    <mergeCell ref="C17:K17"/>
    <mergeCell ref="C6:K6"/>
    <mergeCell ref="C8:K8"/>
    <mergeCell ref="A7:B7"/>
    <mergeCell ref="C7:K7"/>
    <mergeCell ref="A11:B11"/>
    <mergeCell ref="C11:K11"/>
    <mergeCell ref="A34:C34"/>
    <mergeCell ref="D34:E34"/>
    <mergeCell ref="F34:G34"/>
    <mergeCell ref="H34:I34"/>
    <mergeCell ref="J34:K34"/>
    <mergeCell ref="D36:E36"/>
    <mergeCell ref="F36:G36"/>
    <mergeCell ref="H36:I36"/>
    <mergeCell ref="J36:K36"/>
    <mergeCell ref="A35:K35"/>
    <mergeCell ref="A1:K1"/>
    <mergeCell ref="C5:K5"/>
    <mergeCell ref="A13:K13"/>
    <mergeCell ref="A3:K3"/>
    <mergeCell ref="A2:K2"/>
    <mergeCell ref="C9:K9"/>
    <mergeCell ref="C10:K10"/>
    <mergeCell ref="C12:K12"/>
    <mergeCell ref="A19:K19"/>
    <mergeCell ref="A4:K4"/>
    <mergeCell ref="A5:B5"/>
    <mergeCell ref="A6:B6"/>
    <mergeCell ref="A8:B8"/>
    <mergeCell ref="A9:B9"/>
    <mergeCell ref="A10:B10"/>
    <mergeCell ref="A12:B12"/>
    <mergeCell ref="A18:K18"/>
    <mergeCell ref="A17:B17"/>
    <mergeCell ref="A14:K14"/>
    <mergeCell ref="A16:B16"/>
    <mergeCell ref="A15:B15"/>
    <mergeCell ref="C15:K15"/>
    <mergeCell ref="A28:C28"/>
    <mergeCell ref="D28:E28"/>
    <mergeCell ref="A36:C36"/>
    <mergeCell ref="A20:K20"/>
    <mergeCell ref="A21:C21"/>
    <mergeCell ref="F30:G30"/>
    <mergeCell ref="D31:E31"/>
    <mergeCell ref="F32:G32"/>
    <mergeCell ref="A32:B32"/>
    <mergeCell ref="A33:B33"/>
    <mergeCell ref="J29:K29"/>
    <mergeCell ref="J32:K32"/>
    <mergeCell ref="D32:E32"/>
    <mergeCell ref="D29:E29"/>
    <mergeCell ref="F29:G29"/>
    <mergeCell ref="F31:G31"/>
    <mergeCell ref="A43:B43"/>
    <mergeCell ref="A44:B44"/>
    <mergeCell ref="A41:K41"/>
    <mergeCell ref="A37:K37"/>
    <mergeCell ref="C43:K43"/>
    <mergeCell ref="C44:K44"/>
    <mergeCell ref="A39:K39"/>
    <mergeCell ref="H29:I29"/>
    <mergeCell ref="H32:I32"/>
    <mergeCell ref="D33:E33"/>
    <mergeCell ref="H33:I33"/>
    <mergeCell ref="J33:K33"/>
    <mergeCell ref="A30:C30"/>
    <mergeCell ref="D30:E30"/>
    <mergeCell ref="J30:K30"/>
    <mergeCell ref="H30:I30"/>
    <mergeCell ref="A31:C31"/>
    <mergeCell ref="H31:I31"/>
    <mergeCell ref="J31:K31"/>
  </mergeCells>
  <pageMargins left="3.937007874015748E-2" right="3.937007874015748E-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F213-A941-4809-AD17-CE440653294A}">
  <dimension ref="A1"/>
  <sheetViews>
    <sheetView workbookViewId="0">
      <selection activeCell="G18" sqref="G18"/>
    </sheetView>
  </sheetViews>
  <sheetFormatPr defaultRowHeight="15"/>
  <sheetData>
    <row r="1" spans="1:1">
      <c r="A1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4505AAB7F8D42B81CA43B7252A420" ma:contentTypeVersion="13" ma:contentTypeDescription="Create a new document." ma:contentTypeScope="" ma:versionID="753ab9a4d80e7f7b9922df66cd0f4dbd">
  <xsd:schema xmlns:xsd="http://www.w3.org/2001/XMLSchema" xmlns:xs="http://www.w3.org/2001/XMLSchema" xmlns:p="http://schemas.microsoft.com/office/2006/metadata/properties" xmlns:ns3="f483b0df-b793-4839-b047-fb902901de6e" xmlns:ns4="5b15ec2a-12d5-4d47-8ee3-45408ff9dbbb" targetNamespace="http://schemas.microsoft.com/office/2006/metadata/properties" ma:root="true" ma:fieldsID="e4d6c9b8b980883544b529a5217eaf48" ns3:_="" ns4:_="">
    <xsd:import namespace="f483b0df-b793-4839-b047-fb902901de6e"/>
    <xsd:import namespace="5b15ec2a-12d5-4d47-8ee3-45408ff9db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3b0df-b793-4839-b047-fb902901d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5ec2a-12d5-4d47-8ee3-45408ff9d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C91F1-1874-4B1E-9FE5-AFC3DDD979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7E75DC-397B-4550-92E0-BE761AD0B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9AA5C-04B7-4423-A2FD-27E489654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83b0df-b793-4839-b047-fb902901de6e"/>
    <ds:schemaRef ds:uri="5b15ec2a-12d5-4d47-8ee3-45408ff9d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Avaldus gaasimüüjad</vt:lpstr>
      <vt:lpstr>Lisaandmed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2022-11-02T14:51:11Z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0x01010088B4505AAB7F8D42B81CA43B7252A420</vt:lpwstr>
  </property>
</Properties>
</file>